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hornellp101-my.sharepoint.com/personal/kyle_skene_horne_com/Documents/BEAM Office/BEAD/Initial Proposal/Volume II/"/>
    </mc:Choice>
  </mc:AlternateContent>
  <xr:revisionPtr revIDLastSave="205" documentId="8_{64ECD1A5-3573-4BCC-9C3C-14630F50439E}" xr6:coauthVersionLast="47" xr6:coauthVersionMax="47" xr10:uidLastSave="{C29668A6-912C-4905-A33A-D82B7DB2C929}"/>
  <bookViews>
    <workbookView xWindow="-108" yWindow="-108" windowWidth="23256" windowHeight="14016" firstSheet="1" activeTab="6" xr2:uid="{4E703158-4E1B-45FF-BE3F-C3711E287266}"/>
  </bookViews>
  <sheets>
    <sheet name="Overview" sheetId="2" r:id="rId1"/>
    <sheet name="Scoring Rubric Template" sheetId="1" r:id="rId2"/>
    <sheet name="Match" sheetId="3" r:id="rId3"/>
    <sheet name="Affordability" sheetId="8" r:id="rId4"/>
    <sheet name="Fair Labor Practices" sheetId="5" r:id="rId5"/>
    <sheet name="Speed to Deployment" sheetId="4" r:id="rId6"/>
    <sheet name="Speed Tier"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E11" i="1" l="1"/>
  <c r="E7" i="1"/>
  <c r="E9" i="1"/>
  <c r="E5" i="1"/>
  <c r="E12" i="1" l="1"/>
</calcChain>
</file>

<file path=xl/sharedStrings.xml><?xml version="1.0" encoding="utf-8"?>
<sst xmlns="http://schemas.openxmlformats.org/spreadsheetml/2006/main" count="71" uniqueCount="62">
  <si>
    <t>Subgrantee Selection Rubric  - Example Template Overview</t>
  </si>
  <si>
    <t>Initial Proposal Requirement</t>
  </si>
  <si>
    <t>Eligible Entities must upload a scoring rubric to be used in the subgrantee selection scoring process for deployment projects. This template may be used to respond to the BEAD Initial Proposal intake question 2.4.2.1 for Deployment Subgrantee Selection (Requirement 8). However, Eligible Entities may provide a unique version of the scoring rubric that aligns with the processes of their Eligible Entity and the BEAD NOFO requirements.</t>
  </si>
  <si>
    <t>Purpose</t>
  </si>
  <si>
    <t xml:space="preserve">The Eligible Entity must submit the rubric to be used in their proposed Subgrantee Selection process, which outlines the weights assigned to the primary criteria, secondary criteria, and additional prioritization factors. NTIA will review the rubric to ensure alignment with the BEAD NOFO and Initial Proposal requirements. The Eligible Entity's subgrantee selection rubric must align with their responses throughout the Initial Proposal, such as the Labor Standards and Protection component of the Initial Proposal.  </t>
  </si>
  <si>
    <t>BEAD NOFO Requirement</t>
  </si>
  <si>
    <r>
      <t xml:space="preserve">This rubric must align with Section IV.B.7.b of the BEAD NOFO (pgs. 40 - 46), outlining prioritization and scoring in selection of last-mile broadband deployment projects. This includes selection criteria for "priority broadband projects" and other last-mile broadband deployment projects.
</t>
    </r>
    <r>
      <rPr>
        <b/>
        <sz val="11"/>
        <color theme="1"/>
        <rFont val="Georgia"/>
        <family val="1"/>
      </rPr>
      <t xml:space="preserve">Priority Broadband Projects: </t>
    </r>
    <r>
      <rPr>
        <sz val="11"/>
        <color theme="1"/>
        <rFont val="Georgia"/>
        <family val="1"/>
      </rPr>
      <t xml:space="preserve">"Priority Broadband Projects" are designed to (1) “provide broadband service that meets speed, latency, reliability, consistency in quality of service, and related criteria as the Assistant Secretary shall determine” and (2) “ensure that the network built by the project can easily scale speeds over time to … meet the evolving connectivity needs of households and businesses” and “support the deployment of 5G, successor wireless technologies, and other advanced services. NTIA has determined that "Priority Broadband Service Projects" are those that use end-to-end fiber-optic architecture.
</t>
    </r>
    <r>
      <rPr>
        <b/>
        <sz val="11"/>
        <color theme="1"/>
        <rFont val="Georgia"/>
        <family val="1"/>
      </rPr>
      <t xml:space="preserve">Other Last-Mile Broadband Deployment Projects: </t>
    </r>
    <r>
      <rPr>
        <sz val="11"/>
        <color theme="1"/>
        <rFont val="Georgia"/>
        <family val="1"/>
      </rPr>
      <t xml:space="preserve">With respect to locations or sets of locations for which the Eligible Entity did not receive a proposal to deploy a Priority Broadband Project, the Eligible Entity shall first identify any locations with only one proposal that satisfies all other requirements with respect to subgrantees. In those locations or sets of locations, the entity submitting the sole proposal is the default winner, unless the Eligible Entity requests, and the Assistant Secretary grants, a waiver allowing the Eligible Entity to seek other potential subgrantees. To the extent there are multiple proposals seeking to serve a location or area that satisfy all other requirements with respect to subgrantees, the Eligible Entity shall undertake its competitive process to choose between or among those proposals.
</t>
    </r>
    <r>
      <rPr>
        <b/>
        <sz val="11"/>
        <color theme="1"/>
        <rFont val="Georgia"/>
        <family val="1"/>
      </rPr>
      <t xml:space="preserve">Primary Criteria: </t>
    </r>
    <r>
      <rPr>
        <sz val="11"/>
        <color theme="1"/>
        <rFont val="Georgia"/>
        <family val="1"/>
      </rPr>
      <t>The primary criteria must collectively account for no less than three-quarters of the total benefits available across all the criteria the Eligible Entity employs in choosing between or among competing proposals (BEAD NOFO Footnote 66, pg. 43).</t>
    </r>
  </si>
  <si>
    <r>
      <t xml:space="preserve">Total Category Weight
</t>
    </r>
    <r>
      <rPr>
        <i/>
        <sz val="9"/>
        <color theme="1"/>
        <rFont val="Georgia"/>
        <family val="1"/>
      </rPr>
      <t xml:space="preserve">Enter weight for primary and secondary criteria. Note - primary criteria must be </t>
    </r>
    <r>
      <rPr>
        <i/>
        <u/>
        <sz val="9"/>
        <color theme="1"/>
        <rFont val="Georgia"/>
        <family val="1"/>
      </rPr>
      <t>at least</t>
    </r>
    <r>
      <rPr>
        <i/>
        <sz val="9"/>
        <color theme="1"/>
        <rFont val="Georgia"/>
        <family val="1"/>
      </rPr>
      <t xml:space="preserve"> 75%.</t>
    </r>
  </si>
  <si>
    <r>
      <t xml:space="preserve">Primary Criteria </t>
    </r>
    <r>
      <rPr>
        <b/>
        <i/>
        <sz val="11"/>
        <color theme="1"/>
        <rFont val="Georgia"/>
        <family val="1"/>
      </rPr>
      <t>(Required for All Subgrantee Selection)</t>
    </r>
    <r>
      <rPr>
        <b/>
        <sz val="11"/>
        <color theme="1"/>
        <rFont val="Georgia"/>
        <family val="1"/>
      </rPr>
      <t xml:space="preserve">
</t>
    </r>
    <r>
      <rPr>
        <i/>
        <sz val="9"/>
        <color theme="1"/>
        <rFont val="Georgia"/>
        <family val="1"/>
      </rPr>
      <t xml:space="preserve">States may </t>
    </r>
    <r>
      <rPr>
        <i/>
        <u/>
        <sz val="9"/>
        <color theme="1"/>
        <rFont val="Georgia"/>
        <family val="1"/>
      </rPr>
      <t>add or adjust</t>
    </r>
    <r>
      <rPr>
        <i/>
        <sz val="9"/>
        <color theme="1"/>
        <rFont val="Georgia"/>
        <family val="1"/>
      </rPr>
      <t xml:space="preserve"> questions based on the three primary criteria listed on page 43 of the BEAD NOFO. Method to weigh, record answers, and score are up to the discretion of the state.</t>
    </r>
  </si>
  <si>
    <r>
      <t xml:space="preserve">Weight
</t>
    </r>
    <r>
      <rPr>
        <i/>
        <sz val="9"/>
        <color theme="1"/>
        <rFont val="Georgia"/>
        <family val="1"/>
      </rPr>
      <t>Selected weight should be consistent across all subgrantee selection rubrics</t>
    </r>
    <r>
      <rPr>
        <b/>
        <sz val="11"/>
        <color theme="1"/>
        <rFont val="Georgia"/>
        <family val="1"/>
      </rPr>
      <t>.</t>
    </r>
  </si>
  <si>
    <r>
      <t xml:space="preserve">Determination
</t>
    </r>
    <r>
      <rPr>
        <i/>
        <sz val="9"/>
        <color theme="1"/>
        <rFont val="Georgia"/>
        <family val="1"/>
      </rPr>
      <t xml:space="preserve">Determinations should be consistent across all rubrics and map directly to a provided score. NTIA recommends adding answers as dropdowns. </t>
    </r>
  </si>
  <si>
    <r>
      <t xml:space="preserve">Score
</t>
    </r>
    <r>
      <rPr>
        <i/>
        <sz val="9"/>
        <color theme="1"/>
        <rFont val="Georgia"/>
        <family val="1"/>
      </rPr>
      <t>NTIA recommends having score automatically populate, based on answer drop downs.</t>
    </r>
  </si>
  <si>
    <r>
      <t xml:space="preserve">Explanation
</t>
    </r>
    <r>
      <rPr>
        <i/>
        <sz val="9"/>
        <color theme="1"/>
        <rFont val="Georgia"/>
        <family val="1"/>
      </rPr>
      <t>Each rubric should substantiate why an applicant received their answer/score.</t>
    </r>
  </si>
  <si>
    <t>&gt;75%</t>
  </si>
  <si>
    <t xml:space="preserve">Applicant provided certification of intent to comply with Federal labor laws. Applicant further provided detailed plans and/or historical records regarding compliance with Federal labor laws. </t>
  </si>
  <si>
    <r>
      <t xml:space="preserve">Secondary Criteria </t>
    </r>
    <r>
      <rPr>
        <b/>
        <i/>
        <sz val="11"/>
        <color theme="1"/>
        <rFont val="Georgia"/>
        <family val="1"/>
      </rPr>
      <t>(Required for All Subgrantee Selection)</t>
    </r>
  </si>
  <si>
    <r>
      <t xml:space="preserve">Secondary Criteria </t>
    </r>
    <r>
      <rPr>
        <b/>
        <i/>
        <sz val="11"/>
        <rFont val="Georgia"/>
        <family val="1"/>
      </rPr>
      <t>(Only Required for Selection Among Other Last-Mile Broadband Deployment Projects)</t>
    </r>
  </si>
  <si>
    <t>1000 Mbps/1000 Mbps</t>
  </si>
  <si>
    <t>Score Grand Total</t>
  </si>
  <si>
    <t>100 Mbps/20 Mbps</t>
  </si>
  <si>
    <t>100 Mbps/100 Mbps</t>
  </si>
  <si>
    <t>250 Mbps/100 Mbps</t>
  </si>
  <si>
    <t>250 Mbps/250 Mbps</t>
  </si>
  <si>
    <t>500 Mbps/250 Mbps</t>
  </si>
  <si>
    <t>500 Mbps/500 Mbps</t>
  </si>
  <si>
    <t>1000 Mbps/500 Mbps</t>
  </si>
  <si>
    <t>25-34%</t>
  </si>
  <si>
    <t>35-44%</t>
  </si>
  <si>
    <t>45-54%</t>
  </si>
  <si>
    <t>55-64%</t>
  </si>
  <si>
    <t>65-75%</t>
  </si>
  <si>
    <t xml:space="preserve">Applicant provided certification of intent to comply with Federal labor laws but did not provide detailed plans and/or historical records regarding compliance with Federal labor laws. </t>
  </si>
  <si>
    <t xml:space="preserve">Applicant did not provide certification of intent to comply with Federal labor laws and did not provide detailed plans and/or historical records regarding compliance with Federal labor laws. </t>
  </si>
  <si>
    <t xml:space="preserve">Match % of Eligible Project Costs (0 to 30 points)
</t>
  </si>
  <si>
    <t xml:space="preserve">Fair Labor Practices (0 to 15 points)
</t>
  </si>
  <si>
    <t>&gt;$80</t>
  </si>
  <si>
    <t>$74 - $79.99</t>
  </si>
  <si>
    <t>$70 - $74.99</t>
  </si>
  <si>
    <t>$65 - $69.99</t>
  </si>
  <si>
    <t>$60 - $64.99</t>
  </si>
  <si>
    <t>$55 - $59.99</t>
  </si>
  <si>
    <t>$45 - $49.99</t>
  </si>
  <si>
    <t>$50 - $54.99</t>
  </si>
  <si>
    <t>$35 - $39.99</t>
  </si>
  <si>
    <t>$30 - $34.99</t>
  </si>
  <si>
    <t>&lt;$30</t>
  </si>
  <si>
    <t xml:space="preserve">Subgrantee Selection Rubric  - Other Last Mile Broadband Projects
</t>
  </si>
  <si>
    <t xml:space="preserve">Speed to Deployment (0 to 15 points)
</t>
  </si>
  <si>
    <t>Points Awarded</t>
  </si>
  <si>
    <r>
      <t xml:space="preserve">Match % of Eligible Project Costs
</t>
    </r>
    <r>
      <rPr>
        <i/>
        <sz val="9"/>
        <color theme="1"/>
        <rFont val="Georgia"/>
        <family val="1"/>
      </rPr>
      <t>Applicants match relative to total project cost</t>
    </r>
  </si>
  <si>
    <r>
      <t>Fair Labor Practices</t>
    </r>
    <r>
      <rPr>
        <sz val="11"/>
        <color theme="1"/>
        <rFont val="Georgia"/>
        <family val="1"/>
      </rPr>
      <t xml:space="preserve">
</t>
    </r>
    <r>
      <rPr>
        <i/>
        <sz val="9"/>
        <color theme="1"/>
        <rFont val="Georgia"/>
        <family val="1"/>
      </rPr>
      <t>Applicant demonstrated record of and plans to be in compliance with Federal labor and employment laws</t>
    </r>
  </si>
  <si>
    <t xml:space="preserve">Affordability of Top Tier Speed (0 to 30 points)
</t>
  </si>
  <si>
    <r>
      <t xml:space="preserve">Affordability of Top Tier Speed
</t>
    </r>
    <r>
      <rPr>
        <i/>
        <sz val="9"/>
        <color theme="1"/>
        <rFont val="Georgia"/>
        <family val="1"/>
      </rPr>
      <t>Applicant's pricing for 100 Mbps/20 Mbps</t>
    </r>
  </si>
  <si>
    <t xml:space="preserve">Download and Upload Speeds After Buildout (0 to 10 points)
</t>
  </si>
  <si>
    <r>
      <t xml:space="preserve">Speed to Deployment
</t>
    </r>
    <r>
      <rPr>
        <i/>
        <sz val="9"/>
        <color theme="1"/>
        <rFont val="Georgia"/>
        <family val="1"/>
      </rPr>
      <t>Applicant's binding commitment to provide service by an earlier date certain.</t>
    </r>
  </si>
  <si>
    <t>Download (Mbps)</t>
  </si>
  <si>
    <t>Upload (Mbps)</t>
  </si>
  <si>
    <r>
      <t xml:space="preserve">Speed Tier
</t>
    </r>
    <r>
      <rPr>
        <i/>
        <sz val="9"/>
        <color theme="1"/>
        <rFont val="Georgia"/>
        <family val="1"/>
      </rPr>
      <t>Speeds proposed by applicant</t>
    </r>
  </si>
  <si>
    <t>Project schedule indicates construction completion less than 6 months after award</t>
  </si>
  <si>
    <t>Project schedule indicates construction completion between 7 and 18 months after award</t>
  </si>
  <si>
    <t>Project schedule indicates construction completion within 4 years of award but after 18 months</t>
  </si>
  <si>
    <t>$40 - $44.99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</si>
</sst>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15" x14ac:knownFonts="1">
    <font>
      <sz val="11"/>
      <color theme="1"/>
      <name val="Calibri"/>
      <family val="2"/>
      <scheme val="minor"/>
    </font>
    <font>
      <sz val="8"/>
      <name val="Calibri"/>
      <family val="2"/>
      <scheme val="minor"/>
    </font>
    <font>
      <b/>
      <sz val="11"/>
      <color theme="1"/>
      <name val="Georgia"/>
      <family val="1"/>
    </font>
    <font>
      <b/>
      <sz val="11"/>
      <color theme="0"/>
      <name val="Georgia"/>
      <family val="1"/>
    </font>
    <font>
      <i/>
      <sz val="9"/>
      <color theme="1"/>
      <name val="Georgia"/>
      <family val="1"/>
    </font>
    <font>
      <i/>
      <u/>
      <sz val="9"/>
      <color theme="1"/>
      <name val="Georgia"/>
      <family val="1"/>
    </font>
    <font>
      <b/>
      <sz val="16"/>
      <color theme="0"/>
      <name val="Georgia"/>
      <family val="1"/>
    </font>
    <font>
      <b/>
      <i/>
      <sz val="11"/>
      <color theme="1"/>
      <name val="Georgia"/>
      <family val="1"/>
    </font>
    <font>
      <sz val="11"/>
      <color theme="0" tint="-0.34998626667073579"/>
      <name val="Georgia"/>
      <family val="1"/>
    </font>
    <font>
      <b/>
      <sz val="11"/>
      <name val="Georgia"/>
      <family val="1"/>
    </font>
    <font>
      <b/>
      <i/>
      <sz val="11"/>
      <name val="Georgia"/>
      <family val="1"/>
    </font>
    <font>
      <sz val="11"/>
      <color theme="1"/>
      <name val="Georgia"/>
      <family val="1"/>
    </font>
    <font>
      <sz val="11"/>
      <color theme="1"/>
      <name val="Calibri"/>
      <family val="2"/>
      <scheme val="minor"/>
    </font>
    <font>
      <sz val="11"/>
      <name val="Georgia"/>
      <family val="1"/>
    </font>
    <font>
      <sz val="11"/>
      <color rgb="FF000000"/>
      <name val="Georgia"/>
      <family val="1"/>
    </font>
  </fonts>
  <fills count="6">
    <fill>
      <patternFill patternType="none"/>
    </fill>
    <fill>
      <patternFill patternType="gray125"/>
    </fill>
    <fill>
      <patternFill patternType="solid">
        <fgColor rgb="FF0A2458"/>
        <bgColor indexed="64"/>
      </patternFill>
    </fill>
    <fill>
      <patternFill patternType="solid">
        <fgColor rgb="FFD1D6E7"/>
        <bgColor indexed="64"/>
      </patternFill>
    </fill>
    <fill>
      <patternFill patternType="solid">
        <fgColor theme="0" tint="-4.9989318521683403E-2"/>
        <bgColor indexed="64"/>
      </patternFill>
    </fill>
    <fill>
      <patternFill patternType="solid">
        <fgColor rgb="FFF2F3F8"/>
        <bgColor indexed="64"/>
      </patternFill>
    </fill>
  </fills>
  <borders count="15">
    <border>
      <left/>
      <right/>
      <top/>
      <bottom/>
      <diagonal/>
    </border>
    <border>
      <left style="thin">
        <color theme="0"/>
      </left>
      <right style="thin">
        <color theme="0"/>
      </right>
      <top style="thin">
        <color theme="0"/>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medium">
        <color rgb="FFFF0030"/>
      </bottom>
      <diagonal/>
    </border>
    <border>
      <left/>
      <right style="thin">
        <color theme="0" tint="-0.14999847407452621"/>
      </right>
      <top style="thin">
        <color theme="0" tint="-0.14999847407452621"/>
      </top>
      <bottom/>
      <diagonal/>
    </border>
    <border>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medium">
        <color rgb="FFFF0030"/>
      </top>
      <bottom/>
      <diagonal/>
    </border>
    <border>
      <left style="thin">
        <color theme="0"/>
      </left>
      <right/>
      <top/>
      <bottom/>
      <diagonal/>
    </border>
    <border>
      <left/>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2" fillId="0" borderId="0" applyFont="0" applyFill="0" applyBorder="0" applyAlignment="0" applyProtection="0"/>
  </cellStyleXfs>
  <cellXfs count="45">
    <xf numFmtId="0" fontId="0" fillId="0" borderId="0" xfId="0"/>
    <xf numFmtId="0" fontId="0" fillId="0" borderId="1" xfId="0" applyBorder="1"/>
    <xf numFmtId="0" fontId="0" fillId="0" borderId="3" xfId="0" applyBorder="1"/>
    <xf numFmtId="0" fontId="0" fillId="0" borderId="4" xfId="0" applyBorder="1"/>
    <xf numFmtId="0" fontId="0" fillId="2" borderId="0" xfId="0" applyFill="1"/>
    <xf numFmtId="0" fontId="0" fillId="2" borderId="5" xfId="0" applyFill="1" applyBorder="1"/>
    <xf numFmtId="0" fontId="2" fillId="3" borderId="2" xfId="0" applyFont="1" applyFill="1" applyBorder="1"/>
    <xf numFmtId="0" fontId="2" fillId="3" borderId="2" xfId="0" applyFont="1" applyFill="1" applyBorder="1" applyAlignment="1">
      <alignment vertical="top" wrapText="1"/>
    </xf>
    <xf numFmtId="0" fontId="2" fillId="3" borderId="8" xfId="0" applyFont="1" applyFill="1" applyBorder="1" applyAlignment="1">
      <alignment vertical="top" wrapText="1"/>
    </xf>
    <xf numFmtId="0" fontId="2" fillId="3" borderId="11" xfId="0" applyFont="1" applyFill="1" applyBorder="1" applyAlignment="1">
      <alignment horizontal="left" vertical="top" wrapText="1"/>
    </xf>
    <xf numFmtId="16" fontId="8" fillId="0" borderId="2" xfId="0" applyNumberFormat="1" applyFont="1" applyBorder="1" applyAlignment="1">
      <alignment horizontal="left" vertical="center" wrapText="1"/>
    </xf>
    <xf numFmtId="9" fontId="8" fillId="4" borderId="7" xfId="0" applyNumberFormat="1" applyFont="1" applyFill="1" applyBorder="1" applyAlignment="1">
      <alignment vertical="center"/>
    </xf>
    <xf numFmtId="0" fontId="3" fillId="4" borderId="0" xfId="0" applyFont="1" applyFill="1" applyAlignment="1">
      <alignment horizontal="center"/>
    </xf>
    <xf numFmtId="0" fontId="2" fillId="4" borderId="14" xfId="0" applyFont="1" applyFill="1" applyBorder="1" applyAlignment="1">
      <alignment horizontal="center" vertical="center"/>
    </xf>
    <xf numFmtId="0" fontId="11" fillId="0" borderId="0" xfId="0" applyFont="1"/>
    <xf numFmtId="0" fontId="11" fillId="0" borderId="14" xfId="0" applyFont="1" applyBorder="1" applyAlignment="1">
      <alignment wrapText="1"/>
    </xf>
    <xf numFmtId="0" fontId="2" fillId="4" borderId="14" xfId="0" applyFont="1" applyFill="1" applyBorder="1" applyAlignment="1">
      <alignment horizontal="center" vertical="center" wrapText="1"/>
    </xf>
    <xf numFmtId="0" fontId="13" fillId="0" borderId="2" xfId="0" applyFont="1" applyBorder="1" applyAlignment="1">
      <alignment wrapText="1"/>
    </xf>
    <xf numFmtId="0" fontId="13" fillId="0" borderId="2" xfId="0" applyFont="1" applyBorder="1" applyAlignment="1">
      <alignment vertical="center"/>
    </xf>
    <xf numFmtId="0" fontId="13" fillId="0" borderId="2" xfId="0" applyFont="1" applyBorder="1" applyAlignment="1">
      <alignment vertical="center" wrapText="1"/>
    </xf>
    <xf numFmtId="0" fontId="0" fillId="0" borderId="0" xfId="0" applyAlignment="1">
      <alignment wrapText="1"/>
    </xf>
    <xf numFmtId="16" fontId="0" fillId="0" borderId="0" xfId="0" applyNumberFormat="1" applyAlignment="1">
      <alignment wrapText="1"/>
    </xf>
    <xf numFmtId="0" fontId="0" fillId="0" borderId="0" xfId="0" applyBorder="1" applyAlignment="1">
      <alignment horizontal="left"/>
    </xf>
    <xf numFmtId="0" fontId="0" fillId="0" borderId="0" xfId="0" applyBorder="1"/>
    <xf numFmtId="164" fontId="13" fillId="0" borderId="9" xfId="1" applyNumberFormat="1" applyFont="1" applyBorder="1" applyAlignment="1">
      <alignment vertical="center" wrapText="1"/>
    </xf>
    <xf numFmtId="164" fontId="13" fillId="0" borderId="2" xfId="0" applyNumberFormat="1" applyFont="1" applyBorder="1" applyAlignment="1">
      <alignment vertical="center" wrapText="1"/>
    </xf>
    <xf numFmtId="164" fontId="13" fillId="0" borderId="2" xfId="1" applyNumberFormat="1" applyFont="1" applyBorder="1" applyAlignment="1">
      <alignment vertical="center" wrapText="1"/>
    </xf>
    <xf numFmtId="0" fontId="6" fillId="2" borderId="0" xfId="0" applyFont="1" applyFill="1" applyAlignment="1">
      <alignment horizontal="center" vertical="center" wrapText="1"/>
    </xf>
    <xf numFmtId="164" fontId="3" fillId="2" borderId="9" xfId="0" applyNumberFormat="1" applyFont="1" applyFill="1" applyBorder="1"/>
    <xf numFmtId="0" fontId="3" fillId="2" borderId="12" xfId="0" applyFont="1" applyFill="1" applyBorder="1" applyAlignment="1">
      <alignment horizontal="left"/>
    </xf>
    <xf numFmtId="0" fontId="3" fillId="2" borderId="0" xfId="0" applyFont="1" applyFill="1" applyAlignment="1">
      <alignment horizontal="left"/>
    </xf>
    <xf numFmtId="0" fontId="3" fillId="2" borderId="7" xfId="0" applyFont="1" applyFill="1" applyBorder="1" applyAlignment="1">
      <alignment horizontal="left"/>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9" fontId="13" fillId="0" borderId="6" xfId="0" applyNumberFormat="1" applyFont="1" applyBorder="1" applyAlignment="1">
      <alignment horizontal="center" vertical="center"/>
    </xf>
    <xf numFmtId="9" fontId="13" fillId="0" borderId="7" xfId="0" applyNumberFormat="1" applyFont="1" applyBorder="1" applyAlignment="1">
      <alignment horizontal="center" vertical="center"/>
    </xf>
    <xf numFmtId="0" fontId="9" fillId="5" borderId="9"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0" fillId="0" borderId="0" xfId="0" applyAlignment="1">
      <alignment horizontal="left" wrapText="1"/>
    </xf>
    <xf numFmtId="0" fontId="2" fillId="3" borderId="14" xfId="0" applyFont="1" applyFill="1" applyBorder="1" applyAlignment="1">
      <alignment horizontal="center" vertical="top" wrapText="1"/>
    </xf>
    <xf numFmtId="0" fontId="14" fillId="0" borderId="14" xfId="0" applyFont="1" applyFill="1" applyBorder="1" applyAlignment="1">
      <alignment horizontal="center"/>
    </xf>
    <xf numFmtId="0" fontId="11" fillId="0" borderId="14" xfId="0" applyFont="1" applyBorder="1"/>
    <xf numFmtId="0" fontId="11" fillId="0" borderId="14" xfId="0" applyFont="1" applyBorder="1" applyAlignment="1">
      <alignment horizontal="center"/>
    </xf>
    <xf numFmtId="0" fontId="11" fillId="0" borderId="14" xfId="0" applyFont="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colors>
    <mruColors>
      <color rgb="FF0A2458"/>
      <color rgb="FFFF0030"/>
      <color rgb="FFD1D6E7"/>
      <color rgb="FFF2F3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186765</xdr:colOff>
      <xdr:row>0</xdr:row>
      <xdr:rowOff>0</xdr:rowOff>
    </xdr:from>
    <xdr:to>
      <xdr:col>0</xdr:col>
      <xdr:colOff>1371422</xdr:colOff>
      <xdr:row>3</xdr:row>
      <xdr:rowOff>34738</xdr:rowOff>
    </xdr:to>
    <xdr:pic>
      <xdr:nvPicPr>
        <xdr:cNvPr id="4" name="Picture 3">
          <a:extLst>
            <a:ext uri="{FF2B5EF4-FFF2-40B4-BE49-F238E27FC236}">
              <a16:creationId xmlns:a16="http://schemas.microsoft.com/office/drawing/2014/main" id="{0EE24A25-4B9D-471B-94E8-C557C2EDA1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765" y="0"/>
          <a:ext cx="1184657" cy="8348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186765</xdr:colOff>
      <xdr:row>0</xdr:row>
      <xdr:rowOff>89648</xdr:rowOff>
    </xdr:from>
    <xdr:to>
      <xdr:col>0</xdr:col>
      <xdr:colOff>1371422</xdr:colOff>
      <xdr:row>2</xdr:row>
      <xdr:rowOff>67236</xdr:rowOff>
    </xdr:to>
    <xdr:pic>
      <xdr:nvPicPr>
        <xdr:cNvPr id="2" name="Picture 3">
          <a:extLst>
            <a:ext uri="{FF2B5EF4-FFF2-40B4-BE49-F238E27FC236}">
              <a16:creationId xmlns:a16="http://schemas.microsoft.com/office/drawing/2014/main" id="{F228399E-B600-43DC-AC7E-D64667FA5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765" y="89648"/>
          <a:ext cx="1184657" cy="5853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BD519-FB8E-4061-80DC-A221D3B57E3C}">
  <dimension ref="A1:B7"/>
  <sheetViews>
    <sheetView showGridLines="0" zoomScale="55" zoomScaleNormal="55" workbookViewId="0"/>
  </sheetViews>
  <sheetFormatPr defaultRowHeight="14.4" x14ac:dyDescent="0.3"/>
  <cols>
    <col min="1" max="1" width="28.6640625" customWidth="1"/>
    <col min="2" max="2" width="203.33203125" customWidth="1"/>
  </cols>
  <sheetData>
    <row r="1" spans="1:2" s="1" customFormat="1" x14ac:dyDescent="0.3">
      <c r="A1" s="4"/>
      <c r="B1" s="4"/>
    </row>
    <row r="2" spans="1:2" s="1" customFormat="1" ht="33.6" customHeight="1" x14ac:dyDescent="0.3">
      <c r="A2" s="4"/>
      <c r="B2" s="27" t="s">
        <v>0</v>
      </c>
    </row>
    <row r="3" spans="1:2" s="1" customFormat="1" ht="15" thickBot="1" x14ac:dyDescent="0.35">
      <c r="A3" s="5"/>
      <c r="B3" s="5"/>
    </row>
    <row r="4" spans="1:2" ht="43.5" customHeight="1" x14ac:dyDescent="0.3">
      <c r="A4" s="16" t="s">
        <v>1</v>
      </c>
      <c r="B4" s="15" t="s">
        <v>2</v>
      </c>
    </row>
    <row r="5" spans="1:2" ht="48" customHeight="1" x14ac:dyDescent="0.3">
      <c r="A5" s="13" t="s">
        <v>3</v>
      </c>
      <c r="B5" s="15" t="s">
        <v>4</v>
      </c>
    </row>
    <row r="6" spans="1:2" ht="221.7" customHeight="1" x14ac:dyDescent="0.3">
      <c r="A6" s="16" t="s">
        <v>5</v>
      </c>
      <c r="B6" s="15" t="s">
        <v>6</v>
      </c>
    </row>
    <row r="7" spans="1:2" x14ac:dyDescent="0.3">
      <c r="A7" s="14"/>
      <c r="B7" s="14"/>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7A06F-1263-49D3-863D-CB5026565F22}">
  <dimension ref="A1:G13"/>
  <sheetViews>
    <sheetView zoomScale="90" zoomScaleNormal="90" workbookViewId="0">
      <pane xSplit="6" ySplit="4" topLeftCell="G5" activePane="bottomRight" state="frozen"/>
      <selection pane="topRight" activeCell="G1" sqref="G1"/>
      <selection pane="bottomLeft" activeCell="A5" sqref="A5"/>
      <selection pane="bottomRight" activeCell="D14" sqref="D14"/>
    </sheetView>
  </sheetViews>
  <sheetFormatPr defaultColWidth="8.6640625" defaultRowHeight="14.4" x14ac:dyDescent="0.3"/>
  <cols>
    <col min="1" max="1" width="38.6640625" style="1" customWidth="1"/>
    <col min="2" max="2" width="63.44140625" style="1" customWidth="1"/>
    <col min="3" max="3" width="30" style="1" customWidth="1"/>
    <col min="4" max="4" width="44.33203125" style="1" customWidth="1"/>
    <col min="5" max="5" width="31.6640625" style="1" customWidth="1"/>
    <col min="6" max="6" width="20.44140625" style="1" customWidth="1"/>
    <col min="7" max="16384" width="8.6640625" style="1"/>
  </cols>
  <sheetData>
    <row r="1" spans="1:7" x14ac:dyDescent="0.3">
      <c r="A1" s="4"/>
      <c r="B1" s="4"/>
      <c r="C1" s="4"/>
      <c r="D1" s="4"/>
      <c r="E1" s="4"/>
      <c r="F1" s="4"/>
    </row>
    <row r="2" spans="1:7" ht="33.6" customHeight="1" x14ac:dyDescent="0.3">
      <c r="A2" s="4"/>
      <c r="B2" s="32" t="s">
        <v>46</v>
      </c>
      <c r="C2" s="33"/>
      <c r="D2" s="33"/>
      <c r="E2" s="33"/>
      <c r="F2" s="4"/>
    </row>
    <row r="3" spans="1:7" ht="15" thickBot="1" x14ac:dyDescent="0.35">
      <c r="A3" s="5"/>
      <c r="B3" s="5"/>
      <c r="C3" s="5"/>
      <c r="D3" s="5"/>
      <c r="E3" s="5"/>
      <c r="F3" s="5"/>
    </row>
    <row r="4" spans="1:7" ht="59.4" x14ac:dyDescent="0.3">
      <c r="A4" s="7" t="s">
        <v>7</v>
      </c>
      <c r="B4" s="7" t="s">
        <v>8</v>
      </c>
      <c r="C4" s="8" t="s">
        <v>9</v>
      </c>
      <c r="D4" s="8" t="s">
        <v>10</v>
      </c>
      <c r="E4" s="8" t="s">
        <v>11</v>
      </c>
      <c r="F4" s="9" t="s">
        <v>12</v>
      </c>
    </row>
    <row r="5" spans="1:7" ht="28.2" x14ac:dyDescent="0.3">
      <c r="A5" s="34">
        <v>0.75</v>
      </c>
      <c r="B5" s="17" t="s">
        <v>33</v>
      </c>
      <c r="C5" s="18">
        <v>30</v>
      </c>
      <c r="D5" s="19" t="s">
        <v>13</v>
      </c>
      <c r="E5" s="24">
        <f>IF(D5=Match!C3,Match!D3,IF(D5=Match!C4,Match!D4,IF(D5=Match!C5,Match!D5,IF(D5=Match!C6,Match!D6,IF(D5=Match!C7,Match!D7,Match!D8)))))</f>
        <v>30</v>
      </c>
      <c r="F5" s="10"/>
      <c r="G5" s="2"/>
    </row>
    <row r="6" spans="1:7" ht="28.2" x14ac:dyDescent="0.3">
      <c r="A6" s="35"/>
      <c r="B6" s="17" t="s">
        <v>51</v>
      </c>
      <c r="C6" s="18">
        <v>30</v>
      </c>
      <c r="D6" s="19" t="s">
        <v>45</v>
      </c>
      <c r="E6" s="24">
        <f>IF('Scoring Rubric Template'!D6=Affordability!D8,Affordability!E8,IF(D6=Affordability!D9,Affordability!E9,IF(D6=Affordability!D10,Affordability!E10,IF(D6=Affordability!D11,Affordability!E11,IF(D6=Affordability!D12,Affordability!E12,IF(D6=Affordability!D13,Affordability!E13,IF(D6=Affordability!D14,Affordability!E14,IF(D6=Affordability!D15,Affordability!E15,IF(D6=Affordability!D16,Affordability!E16,IF(D6=Affordability!D17,Affordability!E17,IF(D6=Affordability!D18,Affordability!E18,IF(D6=Affordability!D19,Affordability!E19,IF(D6=Affordability!A19,Affordability!B19,IF(D6=Affordability!A20,Affordability!B20,IF(D6=Affordability!A21,Affordability!B21,IF(D6=Affordability!A22,Affordability!B22,IF(D6=Affordability!A23,Affordability!B23,IF(D6=Affordability!A24,Affordability!B24,IF(D6=Affordability!A25,Affordability!B25,IF(D6=Affordability!A26,Affordability!B26,IF(D6=Affordability!A27,Affordability!B27,IF(D6=Affordability!A28,Affordability!B28,Affordability!B29))))))))))))))))))))))</f>
        <v>30</v>
      </c>
      <c r="F6" s="20"/>
    </row>
    <row r="7" spans="1:7" ht="69" x14ac:dyDescent="0.3">
      <c r="A7" s="35"/>
      <c r="B7" s="17" t="s">
        <v>34</v>
      </c>
      <c r="C7" s="18">
        <v>15</v>
      </c>
      <c r="D7" s="19" t="s">
        <v>14</v>
      </c>
      <c r="E7" s="25">
        <f>IF(D7='Fair Labor Practices'!B4,'Fair Labor Practices'!C4,IF(D7='Fair Labor Practices'!B5,'Fair Labor Practices'!C5,'Fair Labor Practices'!C6))</f>
        <v>15</v>
      </c>
      <c r="F7" s="10"/>
    </row>
    <row r="8" spans="1:7" x14ac:dyDescent="0.3">
      <c r="A8" s="11"/>
      <c r="B8" s="6" t="s">
        <v>15</v>
      </c>
      <c r="C8" s="6"/>
      <c r="D8" s="6"/>
      <c r="E8" s="6"/>
      <c r="F8" s="6"/>
    </row>
    <row r="9" spans="1:7" ht="27.6" x14ac:dyDescent="0.3">
      <c r="A9" s="35">
        <v>0.25</v>
      </c>
      <c r="B9" s="19" t="s">
        <v>47</v>
      </c>
      <c r="C9" s="18">
        <v>15</v>
      </c>
      <c r="D9" s="19" t="s">
        <v>58</v>
      </c>
      <c r="E9" s="26">
        <f>IF(D9='Speed to Deployment'!C3,'Speed to Deployment'!D3,IF(D9='Speed to Deployment'!C4,'Speed to Deployment'!D4,'Speed to Deployment'!D5))</f>
        <v>15</v>
      </c>
      <c r="F9" s="10"/>
    </row>
    <row r="10" spans="1:7" x14ac:dyDescent="0.3">
      <c r="A10" s="35"/>
      <c r="B10" s="36" t="s">
        <v>16</v>
      </c>
      <c r="C10" s="37"/>
      <c r="D10" s="37"/>
      <c r="E10" s="37"/>
      <c r="F10" s="38"/>
    </row>
    <row r="11" spans="1:7" ht="27.6" x14ac:dyDescent="0.3">
      <c r="A11" s="35"/>
      <c r="B11" s="19" t="s">
        <v>53</v>
      </c>
      <c r="C11" s="18">
        <v>10</v>
      </c>
      <c r="D11" s="19" t="s">
        <v>17</v>
      </c>
      <c r="E11" s="25">
        <f>IF(D11='Speed Tier'!B4,'Speed Tier'!E4,IF(D11='Speed Tier'!B5,'Speed Tier'!E5,IF(D11='Speed Tier'!B6,'Speed Tier'!E6,IF(D11='Speed Tier'!B7,'Speed Tier'!E7,IF(D11='Speed Tier'!B8,'Speed Tier'!E8,IF(D11='Speed Tier'!B9,'Speed Tier'!E9,IF(D11='Speed Tier'!B10,'Speed Tier'!E10,IF(D11='Speed Tier'!B11,'Speed Tier'!E11,0))))))))</f>
        <v>10</v>
      </c>
      <c r="F11" s="10"/>
    </row>
    <row r="12" spans="1:7" x14ac:dyDescent="0.3">
      <c r="A12" s="29" t="s">
        <v>18</v>
      </c>
      <c r="B12" s="30"/>
      <c r="C12" s="30"/>
      <c r="D12" s="31"/>
      <c r="E12" s="28">
        <f>SUM(E11,E9,E5:E7)</f>
        <v>100</v>
      </c>
      <c r="F12" s="12"/>
      <c r="G12" s="2"/>
    </row>
    <row r="13" spans="1:7" x14ac:dyDescent="0.3">
      <c r="B13" s="3"/>
      <c r="C13" s="3"/>
      <c r="D13" s="3"/>
      <c r="E13" s="3"/>
      <c r="F13" s="3"/>
    </row>
  </sheetData>
  <mergeCells count="5">
    <mergeCell ref="A12:D12"/>
    <mergeCell ref="B2:E2"/>
    <mergeCell ref="A5:A7"/>
    <mergeCell ref="B10:F10"/>
    <mergeCell ref="A9:A11"/>
  </mergeCells>
  <phoneticPr fontId="1"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016CADD-B6A6-4A6C-8AE4-D2A6CF3C91C6}">
          <x14:formula1>
            <xm:f>Match!$C$3:$C$8</xm:f>
          </x14:formula1>
          <xm:sqref>D5</xm:sqref>
        </x14:dataValidation>
        <x14:dataValidation type="list" allowBlank="1" showInputMessage="1" showErrorMessage="1" xr:uid="{B5A21145-2946-4D8F-A45E-A6918C620100}">
          <x14:formula1>
            <xm:f>'Speed to Deployment'!$C$3:$C$5</xm:f>
          </x14:formula1>
          <xm:sqref>D9</xm:sqref>
        </x14:dataValidation>
        <x14:dataValidation type="list" allowBlank="1" showInputMessage="1" showErrorMessage="1" xr:uid="{784F1E8D-2775-4276-8333-051D5CBD926D}">
          <x14:formula1>
            <xm:f>'Fair Labor Practices'!$B$4:$B$6</xm:f>
          </x14:formula1>
          <xm:sqref>D7</xm:sqref>
        </x14:dataValidation>
        <x14:dataValidation type="list" allowBlank="1" showInputMessage="1" showErrorMessage="1" xr:uid="{814E2628-3F44-4770-8787-4CEE06C9F5EC}">
          <x14:formula1>
            <xm:f>'Speed Tier'!$B$4:$B$11</xm:f>
          </x14:formula1>
          <xm:sqref>D11</xm:sqref>
        </x14:dataValidation>
        <x14:dataValidation type="list" allowBlank="1" showInputMessage="1" showErrorMessage="1" xr:uid="{E6A9D653-4DA6-4BEE-B99D-C0745242652A}">
          <x14:formula1>
            <xm:f>Affordability!$D$8:$D$19</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4B60C-3A32-4952-AD45-40763D25DBC0}">
  <dimension ref="C2:O8"/>
  <sheetViews>
    <sheetView showGridLines="0" workbookViewId="0">
      <selection activeCell="C2" sqref="C2:D8"/>
    </sheetView>
  </sheetViews>
  <sheetFormatPr defaultRowHeight="14.4" x14ac:dyDescent="0.3"/>
  <cols>
    <col min="3" max="3" width="37.6640625" customWidth="1"/>
    <col min="4" max="4" width="13.33203125" customWidth="1"/>
  </cols>
  <sheetData>
    <row r="2" spans="3:15" ht="30.6" customHeight="1" x14ac:dyDescent="0.3">
      <c r="C2" s="40" t="s">
        <v>49</v>
      </c>
      <c r="D2" s="40" t="s">
        <v>48</v>
      </c>
    </row>
    <row r="3" spans="3:15" ht="27.6" customHeight="1" x14ac:dyDescent="0.3">
      <c r="C3" s="43" t="s">
        <v>26</v>
      </c>
      <c r="D3" s="42">
        <v>5</v>
      </c>
    </row>
    <row r="4" spans="3:15" ht="27.6" customHeight="1" x14ac:dyDescent="0.3">
      <c r="C4" s="43" t="s">
        <v>27</v>
      </c>
      <c r="D4" s="42">
        <v>10</v>
      </c>
    </row>
    <row r="5" spans="3:15" ht="27.6" customHeight="1" x14ac:dyDescent="0.3">
      <c r="C5" s="43" t="s">
        <v>28</v>
      </c>
      <c r="D5" s="42">
        <v>15</v>
      </c>
    </row>
    <row r="6" spans="3:15" ht="27.6" customHeight="1" x14ac:dyDescent="0.3">
      <c r="C6" s="43" t="s">
        <v>29</v>
      </c>
      <c r="D6" s="42">
        <v>20</v>
      </c>
    </row>
    <row r="7" spans="3:15" ht="27.6" customHeight="1" x14ac:dyDescent="0.3">
      <c r="C7" s="43" t="s">
        <v>30</v>
      </c>
      <c r="D7" s="42">
        <v>25</v>
      </c>
      <c r="J7" s="39"/>
      <c r="K7" s="39"/>
      <c r="L7" s="39"/>
      <c r="M7" s="39"/>
      <c r="N7" s="39"/>
      <c r="O7" s="39"/>
    </row>
    <row r="8" spans="3:15" ht="27.6" customHeight="1" x14ac:dyDescent="0.3">
      <c r="C8" s="43" t="s">
        <v>13</v>
      </c>
      <c r="D8" s="42">
        <v>30</v>
      </c>
    </row>
  </sheetData>
  <mergeCells count="1">
    <mergeCell ref="J7:O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4337-D1D9-451B-974D-B88A968A9322}">
  <dimension ref="A7:E30"/>
  <sheetViews>
    <sheetView showGridLines="0" topLeftCell="A5" workbookViewId="0">
      <selection activeCell="D16" sqref="D16"/>
    </sheetView>
  </sheetViews>
  <sheetFormatPr defaultRowHeight="14.4" x14ac:dyDescent="0.3"/>
  <cols>
    <col min="1" max="1" width="12.6640625" customWidth="1"/>
    <col min="4" max="4" width="33.6640625" customWidth="1"/>
    <col min="5" max="5" width="10.33203125" customWidth="1"/>
  </cols>
  <sheetData>
    <row r="7" spans="4:5" ht="33" customHeight="1" x14ac:dyDescent="0.3">
      <c r="D7" s="40" t="s">
        <v>52</v>
      </c>
      <c r="E7" s="40" t="s">
        <v>48</v>
      </c>
    </row>
    <row r="8" spans="4:5" x14ac:dyDescent="0.3">
      <c r="D8" s="41" t="s">
        <v>35</v>
      </c>
      <c r="E8" s="42">
        <v>0</v>
      </c>
    </row>
    <row r="9" spans="4:5" x14ac:dyDescent="0.3">
      <c r="D9" s="41" t="s">
        <v>36</v>
      </c>
      <c r="E9" s="42">
        <v>2</v>
      </c>
    </row>
    <row r="10" spans="4:5" x14ac:dyDescent="0.3">
      <c r="D10" s="41" t="s">
        <v>37</v>
      </c>
      <c r="E10" s="42">
        <v>4</v>
      </c>
    </row>
    <row r="11" spans="4:5" x14ac:dyDescent="0.3">
      <c r="D11" s="41" t="s">
        <v>38</v>
      </c>
      <c r="E11" s="42">
        <v>6</v>
      </c>
    </row>
    <row r="12" spans="4:5" x14ac:dyDescent="0.3">
      <c r="D12" s="41" t="s">
        <v>39</v>
      </c>
      <c r="E12" s="42">
        <v>8</v>
      </c>
    </row>
    <row r="13" spans="4:5" x14ac:dyDescent="0.3">
      <c r="D13" s="41" t="s">
        <v>40</v>
      </c>
      <c r="E13" s="42">
        <v>11</v>
      </c>
    </row>
    <row r="14" spans="4:5" x14ac:dyDescent="0.3">
      <c r="D14" s="41" t="s">
        <v>42</v>
      </c>
      <c r="E14" s="42">
        <v>14</v>
      </c>
    </row>
    <row r="15" spans="4:5" x14ac:dyDescent="0.3">
      <c r="D15" s="41" t="s">
        <v>41</v>
      </c>
      <c r="E15" s="42">
        <v>17</v>
      </c>
    </row>
    <row r="16" spans="4:5" x14ac:dyDescent="0.3">
      <c r="D16" s="41" t="s">
        <v>61</v>
      </c>
      <c r="E16" s="42">
        <v>20</v>
      </c>
    </row>
    <row r="17" spans="1:5" x14ac:dyDescent="0.3">
      <c r="D17" s="41" t="s">
        <v>43</v>
      </c>
      <c r="E17" s="42">
        <v>24</v>
      </c>
    </row>
    <row r="18" spans="1:5" x14ac:dyDescent="0.3">
      <c r="D18" s="41" t="s">
        <v>44</v>
      </c>
      <c r="E18" s="42">
        <v>28</v>
      </c>
    </row>
    <row r="19" spans="1:5" x14ac:dyDescent="0.3">
      <c r="A19" s="23"/>
      <c r="B19" s="23"/>
      <c r="C19" s="23"/>
      <c r="D19" s="41" t="s">
        <v>45</v>
      </c>
      <c r="E19" s="42">
        <v>30</v>
      </c>
    </row>
    <row r="20" spans="1:5" x14ac:dyDescent="0.3">
      <c r="A20" s="22"/>
      <c r="B20" s="23"/>
      <c r="C20" s="23"/>
    </row>
    <row r="21" spans="1:5" x14ac:dyDescent="0.3">
      <c r="A21" s="23"/>
      <c r="B21" s="23"/>
      <c r="C21" s="23"/>
    </row>
    <row r="22" spans="1:5" x14ac:dyDescent="0.3">
      <c r="A22" s="23"/>
      <c r="B22" s="23"/>
      <c r="C22" s="23"/>
    </row>
    <row r="23" spans="1:5" x14ac:dyDescent="0.3">
      <c r="A23" s="23"/>
      <c r="B23" s="23"/>
      <c r="C23" s="23"/>
    </row>
    <row r="24" spans="1:5" x14ac:dyDescent="0.3">
      <c r="A24" s="23"/>
      <c r="B24" s="23"/>
      <c r="C24" s="23"/>
    </row>
    <row r="25" spans="1:5" x14ac:dyDescent="0.3">
      <c r="A25" s="23"/>
      <c r="B25" s="23"/>
      <c r="C25" s="23"/>
    </row>
    <row r="26" spans="1:5" x14ac:dyDescent="0.3">
      <c r="A26" s="23"/>
      <c r="B26" s="23"/>
      <c r="C26" s="23"/>
    </row>
    <row r="27" spans="1:5" x14ac:dyDescent="0.3">
      <c r="A27" s="23"/>
      <c r="B27" s="23"/>
      <c r="C27" s="23"/>
    </row>
    <row r="28" spans="1:5" x14ac:dyDescent="0.3">
      <c r="A28" s="23"/>
      <c r="B28" s="23"/>
      <c r="C28" s="23"/>
    </row>
    <row r="29" spans="1:5" x14ac:dyDescent="0.3">
      <c r="A29" s="23"/>
      <c r="B29" s="23"/>
      <c r="C29" s="23"/>
    </row>
    <row r="30" spans="1:5" x14ac:dyDescent="0.3">
      <c r="A30" s="23"/>
      <c r="B30" s="23"/>
      <c r="C30"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F07A7-99F8-420F-A2F2-DDC206F18239}">
  <dimension ref="B3:G7"/>
  <sheetViews>
    <sheetView showGridLines="0" workbookViewId="0">
      <selection activeCell="B14" sqref="B14"/>
    </sheetView>
  </sheetViews>
  <sheetFormatPr defaultRowHeight="14.4" x14ac:dyDescent="0.3"/>
  <cols>
    <col min="2" max="2" width="53.109375" customWidth="1"/>
    <col min="3" max="3" width="10.44140625" customWidth="1"/>
  </cols>
  <sheetData>
    <row r="3" spans="2:7" ht="41.4" x14ac:dyDescent="0.3">
      <c r="B3" s="40" t="s">
        <v>50</v>
      </c>
      <c r="C3" s="40" t="s">
        <v>48</v>
      </c>
    </row>
    <row r="4" spans="2:7" ht="68.25" customHeight="1" x14ac:dyDescent="0.3">
      <c r="B4" s="44" t="s">
        <v>14</v>
      </c>
      <c r="C4" s="15">
        <v>15</v>
      </c>
      <c r="D4" s="20"/>
      <c r="E4" s="20"/>
      <c r="F4" s="20"/>
      <c r="G4" s="20"/>
    </row>
    <row r="5" spans="2:7" ht="68.25" customHeight="1" x14ac:dyDescent="0.3">
      <c r="B5" s="44" t="s">
        <v>31</v>
      </c>
      <c r="C5" s="15">
        <v>7.5</v>
      </c>
      <c r="D5" s="20"/>
      <c r="E5" s="20"/>
      <c r="F5" s="20"/>
      <c r="G5" s="20"/>
    </row>
    <row r="6" spans="2:7" ht="68.25" customHeight="1" x14ac:dyDescent="0.3">
      <c r="B6" s="44" t="s">
        <v>32</v>
      </c>
      <c r="C6" s="15">
        <v>0</v>
      </c>
      <c r="D6" s="20"/>
      <c r="E6" s="20"/>
      <c r="F6" s="20"/>
      <c r="G6" s="20"/>
    </row>
    <row r="7" spans="2:7" ht="52.2" customHeight="1" x14ac:dyDescent="0.3">
      <c r="B7" s="20"/>
      <c r="C7" s="20"/>
      <c r="D7" s="20"/>
      <c r="E7" s="20"/>
      <c r="F7" s="20"/>
      <c r="G7" s="2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4A9E7-0373-425F-8DDA-C06FF369B5AA}">
  <dimension ref="C2:E5"/>
  <sheetViews>
    <sheetView showGridLines="0" topLeftCell="B1" workbookViewId="0">
      <selection activeCell="D5" sqref="D5"/>
    </sheetView>
  </sheetViews>
  <sheetFormatPr defaultRowHeight="14.4" x14ac:dyDescent="0.3"/>
  <cols>
    <col min="3" max="3" width="63" customWidth="1"/>
    <col min="4" max="4" width="11.33203125" customWidth="1"/>
  </cols>
  <sheetData>
    <row r="2" spans="3:5" ht="27.6" x14ac:dyDescent="0.3">
      <c r="C2" s="40" t="s">
        <v>54</v>
      </c>
      <c r="D2" s="40" t="s">
        <v>48</v>
      </c>
    </row>
    <row r="3" spans="3:5" s="20" customFormat="1" ht="30" customHeight="1" x14ac:dyDescent="0.3">
      <c r="C3" s="44" t="s">
        <v>58</v>
      </c>
      <c r="D3" s="15">
        <v>15</v>
      </c>
    </row>
    <row r="4" spans="3:5" s="20" customFormat="1" ht="30" customHeight="1" x14ac:dyDescent="0.3">
      <c r="C4" s="44" t="s">
        <v>59</v>
      </c>
      <c r="D4" s="15">
        <v>7.5</v>
      </c>
    </row>
    <row r="5" spans="3:5" s="20" customFormat="1" ht="30" customHeight="1" x14ac:dyDescent="0.3">
      <c r="C5" s="44" t="s">
        <v>60</v>
      </c>
      <c r="D5" s="15">
        <v>0</v>
      </c>
      <c r="E5" s="2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18247-B7A7-4565-A6FF-FFD7F5D5E2B6}">
  <dimension ref="B3:E11"/>
  <sheetViews>
    <sheetView showGridLines="0" tabSelected="1" workbookViewId="0">
      <selection activeCell="E12" sqref="E12"/>
    </sheetView>
  </sheetViews>
  <sheetFormatPr defaultRowHeight="14.4" x14ac:dyDescent="0.3"/>
  <cols>
    <col min="2" max="2" width="24.44140625" customWidth="1"/>
    <col min="3" max="3" width="15.44140625" bestFit="1" customWidth="1"/>
    <col min="4" max="4" width="12.88671875" bestFit="1" customWidth="1"/>
    <col min="5" max="5" width="13.77734375" bestFit="1" customWidth="1"/>
  </cols>
  <sheetData>
    <row r="3" spans="2:5" ht="27.6" x14ac:dyDescent="0.3">
      <c r="B3" s="40" t="s">
        <v>57</v>
      </c>
      <c r="C3" s="40" t="s">
        <v>55</v>
      </c>
      <c r="D3" s="40" t="s">
        <v>56</v>
      </c>
      <c r="E3" s="40" t="s">
        <v>48</v>
      </c>
    </row>
    <row r="4" spans="2:5" x14ac:dyDescent="0.3">
      <c r="B4" s="42" t="s">
        <v>19</v>
      </c>
      <c r="C4" s="42">
        <v>100</v>
      </c>
      <c r="D4" s="42">
        <v>20</v>
      </c>
      <c r="E4" s="42">
        <v>1</v>
      </c>
    </row>
    <row r="5" spans="2:5" x14ac:dyDescent="0.3">
      <c r="B5" s="42" t="s">
        <v>20</v>
      </c>
      <c r="C5" s="42">
        <v>100</v>
      </c>
      <c r="D5" s="42">
        <v>100</v>
      </c>
      <c r="E5" s="42">
        <v>2</v>
      </c>
    </row>
    <row r="6" spans="2:5" x14ac:dyDescent="0.3">
      <c r="B6" s="42" t="s">
        <v>21</v>
      </c>
      <c r="C6" s="42">
        <v>250</v>
      </c>
      <c r="D6" s="42">
        <v>100</v>
      </c>
      <c r="E6" s="42">
        <v>3</v>
      </c>
    </row>
    <row r="7" spans="2:5" x14ac:dyDescent="0.3">
      <c r="B7" s="42" t="s">
        <v>22</v>
      </c>
      <c r="C7" s="42">
        <v>250</v>
      </c>
      <c r="D7" s="42">
        <v>250</v>
      </c>
      <c r="E7" s="42">
        <v>5</v>
      </c>
    </row>
    <row r="8" spans="2:5" x14ac:dyDescent="0.3">
      <c r="B8" s="42" t="s">
        <v>23</v>
      </c>
      <c r="C8" s="42">
        <v>500</v>
      </c>
      <c r="D8" s="42">
        <v>250</v>
      </c>
      <c r="E8" s="42">
        <v>6</v>
      </c>
    </row>
    <row r="9" spans="2:5" x14ac:dyDescent="0.3">
      <c r="B9" s="42" t="s">
        <v>24</v>
      </c>
      <c r="C9" s="42">
        <v>500</v>
      </c>
      <c r="D9" s="42">
        <v>500</v>
      </c>
      <c r="E9" s="42">
        <v>7</v>
      </c>
    </row>
    <row r="10" spans="2:5" x14ac:dyDescent="0.3">
      <c r="B10" s="42" t="s">
        <v>25</v>
      </c>
      <c r="C10" s="42">
        <v>1000</v>
      </c>
      <c r="D10" s="42">
        <v>500</v>
      </c>
      <c r="E10" s="42">
        <v>9</v>
      </c>
    </row>
    <row r="11" spans="2:5" x14ac:dyDescent="0.3">
      <c r="B11" s="42" t="s">
        <v>17</v>
      </c>
      <c r="C11" s="42">
        <v>1000</v>
      </c>
      <c r="D11" s="42">
        <v>1000</v>
      </c>
      <c r="E11" s="42">
        <v>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4E26FBE42FFD4586DCD42EA6BE8AC9" ma:contentTypeVersion="11" ma:contentTypeDescription="Create a new document." ma:contentTypeScope="" ma:versionID="feb106eec803e2da37a690ebefe3de0a">
  <xsd:schema xmlns:xsd="http://www.w3.org/2001/XMLSchema" xmlns:xs="http://www.w3.org/2001/XMLSchema" xmlns:p="http://schemas.microsoft.com/office/2006/metadata/properties" xmlns:ns2="90915c08-0766-4847-81dd-21f832fd090d" xmlns:ns3="34b97410-b341-42d1-a2da-6521f8723b03" targetNamespace="http://schemas.microsoft.com/office/2006/metadata/properties" ma:root="true" ma:fieldsID="7114d823b3241a02f1cbce07fcabfff7" ns2:_="" ns3:_="">
    <xsd:import namespace="90915c08-0766-4847-81dd-21f832fd090d"/>
    <xsd:import namespace="34b97410-b341-42d1-a2da-6521f8723b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ink"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915c08-0766-4847-81dd-21f832fd09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ink" ma:index="1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b97410-b341-42d1-a2da-6521f8723b0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ed1b3923-475e-44df-880c-9bb139ffe69e}" ma:internalName="TaxCatchAll" ma:showField="CatchAllData" ma:web="34b97410-b341-42d1-a2da-6521f8723b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4b97410-b341-42d1-a2da-6521f8723b03" xsi:nil="true"/>
    <lcf76f155ced4ddcb4097134ff3c332f xmlns="90915c08-0766-4847-81dd-21f832fd090d">
      <Terms xmlns="http://schemas.microsoft.com/office/infopath/2007/PartnerControls"/>
    </lcf76f155ced4ddcb4097134ff3c332f>
    <Link xmlns="90915c08-0766-4847-81dd-21f832fd090d">
      <Url xsi:nil="true"/>
      <Description xsi:nil="true"/>
    </Link>
  </documentManagement>
</p:properties>
</file>

<file path=customXml/itemProps1.xml><?xml version="1.0" encoding="utf-8"?>
<ds:datastoreItem xmlns:ds="http://schemas.openxmlformats.org/officeDocument/2006/customXml" ds:itemID="{509D479C-4B36-4420-98D4-ABBDBF58C0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915c08-0766-4847-81dd-21f832fd090d"/>
    <ds:schemaRef ds:uri="34b97410-b341-42d1-a2da-6521f8723b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02E411-7EE5-4295-8D8E-51D385498B8A}">
  <ds:schemaRefs>
    <ds:schemaRef ds:uri="http://schemas.microsoft.com/sharepoint/v3/contenttype/forms"/>
  </ds:schemaRefs>
</ds:datastoreItem>
</file>

<file path=customXml/itemProps3.xml><?xml version="1.0" encoding="utf-8"?>
<ds:datastoreItem xmlns:ds="http://schemas.openxmlformats.org/officeDocument/2006/customXml" ds:itemID="{7C487775-EF7E-44AF-BF9F-3947B6B15E2B}">
  <ds:schemaRefs>
    <ds:schemaRef ds:uri="http://schemas.microsoft.com/office/2006/metadata/properties"/>
    <ds:schemaRef ds:uri="http://schemas.microsoft.com/office/infopath/2007/PartnerControls"/>
    <ds:schemaRef ds:uri="34b97410-b341-42d1-a2da-6521f8723b03"/>
    <ds:schemaRef ds:uri="90915c08-0766-4847-81dd-21f832fd090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Scoring Rubric Template</vt:lpstr>
      <vt:lpstr>Match</vt:lpstr>
      <vt:lpstr>Affordability</vt:lpstr>
      <vt:lpstr>Fair Labor Practices</vt:lpstr>
      <vt:lpstr>Speed to Deployment</vt:lpstr>
      <vt:lpstr>Speed Tier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Hall, Emily</dc:creator>
  <cp:keywords/>
  <dc:description/>
  <cp:lastModifiedBy>Lindsey Howard</cp:lastModifiedBy>
  <cp:revision/>
  <dcterms:created xsi:type="dcterms:W3CDTF">2023-04-03T16:44:07Z</dcterms:created>
  <dcterms:modified xsi:type="dcterms:W3CDTF">2023-11-01T15:03:54Z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2023-04-03T16:44:07Z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abf2ba79-dc0b-4b9e-bb5f-24c67d632a4c</vt:lpwstr>
  </property>
  <property fmtid="{D5CDD505-2E9C-101B-9397-08002B2CF9AE}" pid="8" name="MSIP_Label_ea60d57e-af5b-4752-ac57-3e4f28ca11dc_ContentBits">
    <vt:lpwstr>0</vt:lpwstr>
  </property>
  <property fmtid="{D5CDD505-2E9C-101B-9397-08002B2CF9AE}" pid="9" name="ContentTypeId">
    <vt:lpwstr>0x010100754E26FBE42FFD4586DCD42EA6BE8AC9</vt:lpwstr>
  </property>
  <property fmtid="{D5CDD505-2E9C-101B-9397-08002B2CF9AE}" pid="10" name="MediaServiceImageTags">
    <vt:lpwstr/>
  </property>
</Properties>
</file>